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20055" windowHeight="7680"/>
  </bookViews>
  <sheets>
    <sheet name="punmin2009A" sheetId="1" r:id="rId1"/>
  </sheets>
  <definedNames>
    <definedName name="_xlnm.Print_Area" localSheetId="0">punmin2009A!$A$1:$H$113</definedName>
  </definedNames>
  <calcPr calcId="124519"/>
</workbook>
</file>

<file path=xl/calcChain.xml><?xml version="1.0" encoding="utf-8"?>
<calcChain xmlns="http://schemas.openxmlformats.org/spreadsheetml/2006/main">
  <c r="G49" i="1"/>
  <c r="F49"/>
  <c r="E49"/>
  <c r="D49"/>
  <c r="E48"/>
  <c r="F48"/>
  <c r="D48"/>
  <c r="D112"/>
</calcChain>
</file>

<file path=xl/sharedStrings.xml><?xml version="1.0" encoding="utf-8"?>
<sst xmlns="http://schemas.openxmlformats.org/spreadsheetml/2006/main" count="242" uniqueCount="119">
  <si>
    <t>BELENES</t>
  </si>
  <si>
    <t>ESC PREPA No.  7</t>
  </si>
  <si>
    <t>BACHILLERATO</t>
  </si>
  <si>
    <t>ESC PREPA No.  8</t>
  </si>
  <si>
    <t>ESC PREPA No. 10</t>
  </si>
  <si>
    <t>ESC PREPA No. 15</t>
  </si>
  <si>
    <t>CENTRO MEDICO</t>
  </si>
  <si>
    <t>ESC PREPA JALISCO</t>
  </si>
  <si>
    <t>ESC PREPA No.  2</t>
  </si>
  <si>
    <t>ESC PREPA No.  3</t>
  </si>
  <si>
    <t>ESC PREPA No. 11</t>
  </si>
  <si>
    <t>ESC PREPA No. 14</t>
  </si>
  <si>
    <t>SUR</t>
  </si>
  <si>
    <t>ESC PREPA No.  5</t>
  </si>
  <si>
    <t>ESC PREPA No.  6</t>
  </si>
  <si>
    <t>ESC PREPA No.  9</t>
  </si>
  <si>
    <t>ESC PREPA No. 13</t>
  </si>
  <si>
    <t>TECNOLÓGICO</t>
  </si>
  <si>
    <t>ESC PREPA No.  4</t>
  </si>
  <si>
    <t>ESC PREPA No. 12</t>
  </si>
  <si>
    <t>MOD TLAQUEPAQUE (PREPA 12)</t>
  </si>
  <si>
    <t>ESC VOCACIONAL</t>
  </si>
  <si>
    <t>ESC. PREPARATORIA No. 16</t>
  </si>
  <si>
    <t>ESC. PREPA JALISCO</t>
  </si>
  <si>
    <t>BACHILLERATO NOCTURNO</t>
  </si>
  <si>
    <t xml:space="preserve">                 -  </t>
  </si>
  <si>
    <t>ESC. PREPA No. 2</t>
  </si>
  <si>
    <t>POLITECNICO</t>
  </si>
  <si>
    <t>BACH. TEC. EN ADMINISTRACION</t>
  </si>
  <si>
    <t>BACH. TEC. EN PROTESIS DENTAL</t>
  </si>
  <si>
    <t>BACH. TEC. EN CITOLOGIA E HISTOLOGIA</t>
  </si>
  <si>
    <t>BACH. TEC QUIMICO EN CONTROL CALIDAD Y MEDIO AMBIENTE</t>
  </si>
  <si>
    <t>BACH. TEC. EN DISEÑO Y CONSTRUCCION</t>
  </si>
  <si>
    <t>BACH. TEC. EN TURISMO</t>
  </si>
  <si>
    <t>ESC PREPA DE TONALA</t>
  </si>
  <si>
    <t>MOD. LA EXPERIENCIA (TONALA)</t>
  </si>
  <si>
    <t>ESC PREPA TONALA NORTE</t>
  </si>
  <si>
    <t>MP09</t>
  </si>
  <si>
    <t>MOD SANTA ANITA</t>
  </si>
  <si>
    <t>AHUALULCO</t>
  </si>
  <si>
    <t>ESC PREP REG DE AHUALULCO</t>
  </si>
  <si>
    <t xml:space="preserve">MOD ETZATLAN </t>
  </si>
  <si>
    <t>AMECA</t>
  </si>
  <si>
    <t>ESC PREP REG DE AMECA</t>
  </si>
  <si>
    <t>ARANDAS</t>
  </si>
  <si>
    <t>ESC PREP REG DE ARANDAS</t>
  </si>
  <si>
    <t xml:space="preserve">MOD SAN IGNACIO CERRO GORDO </t>
  </si>
  <si>
    <t>ATOTONILCO</t>
  </si>
  <si>
    <t>ESC PREP REG DE ATOTONILCO</t>
  </si>
  <si>
    <t xml:space="preserve">MOD AYOTLAN </t>
  </si>
  <si>
    <t>AUTLAN</t>
  </si>
  <si>
    <t>ESC PREP REG DE AUTLAN DE NAVARRO</t>
  </si>
  <si>
    <t>CASIMIRO CASTILLO</t>
  </si>
  <si>
    <t>ESC PREP REG DE CASIMIRO CASTILLO</t>
  </si>
  <si>
    <t xml:space="preserve">MOD LA HUERTA </t>
  </si>
  <si>
    <t xml:space="preserve">MOD VILLA PURIFICACION </t>
  </si>
  <si>
    <t>EXT TECOMATE</t>
  </si>
  <si>
    <t>CD. GUZMAN</t>
  </si>
  <si>
    <t>ESC PREP REG DE CD. GUZMAN</t>
  </si>
  <si>
    <t xml:space="preserve">MOD TECALITLAN </t>
  </si>
  <si>
    <t>CHAPALA</t>
  </si>
  <si>
    <t>ESC PREP REG DE CHAPALA</t>
  </si>
  <si>
    <t>CIHUATLAN</t>
  </si>
  <si>
    <t>ESC PREP REG DE CIHUATLAN</t>
  </si>
  <si>
    <t xml:space="preserve">MOD MIGUEL HIDALGO </t>
  </si>
  <si>
    <t>COLOTLAN</t>
  </si>
  <si>
    <t>ESC PREP REG DE COLOTLAN</t>
  </si>
  <si>
    <t>MOD HUEJUCAR</t>
  </si>
  <si>
    <t>EL SALTO</t>
  </si>
  <si>
    <t>ESC PREP REG DE EL SALTO</t>
  </si>
  <si>
    <t>LA BARCA</t>
  </si>
  <si>
    <t>ESC PREP REG DE LA BARCA</t>
  </si>
  <si>
    <t>LAGOS DE MORENO</t>
  </si>
  <si>
    <t>ESC PREP REG DE LAGOS DE MORENO</t>
  </si>
  <si>
    <t>OCOTLAN</t>
  </si>
  <si>
    <t>ESC PREP REG DE OCOTLAN EREMSO</t>
  </si>
  <si>
    <t>TEC. PROF. EN ENFERMERIA</t>
  </si>
  <si>
    <t xml:space="preserve">EXT. MEZCALA </t>
  </si>
  <si>
    <t xml:space="preserve">MOD ATEQUIZA </t>
  </si>
  <si>
    <t>SAN JUAN DE LOS LAGOS</t>
  </si>
  <si>
    <t>ESC PREP REG DE SAN JUAN DE LOS LAGOS</t>
  </si>
  <si>
    <t>MOD SAN MIGUEL EL ALTO</t>
  </si>
  <si>
    <t>SAYULA</t>
  </si>
  <si>
    <t>ESC PREP REG DE SAYULA</t>
  </si>
  <si>
    <t xml:space="preserve">MOD SAN GABRIEL </t>
  </si>
  <si>
    <t xml:space="preserve">MOD TAPALPA </t>
  </si>
  <si>
    <t>TALA</t>
  </si>
  <si>
    <t>ESC PREP REG DE TALA</t>
  </si>
  <si>
    <t>TECOLOTLAN</t>
  </si>
  <si>
    <t>ESC PREP REG DE TECOLOTLAN</t>
  </si>
  <si>
    <t xml:space="preserve">MOD UNION DE TULA </t>
  </si>
  <si>
    <t>TEPATITLAN</t>
  </si>
  <si>
    <t>ESC PREP REG DE TEPATITLAN</t>
  </si>
  <si>
    <t xml:space="preserve">MOD ACATIC </t>
  </si>
  <si>
    <t xml:space="preserve">MOD SAN JULIAN </t>
  </si>
  <si>
    <t>TLAJOMULCO DE ZUÑIGA</t>
  </si>
  <si>
    <t>ESC PREP REG DE TLAJOMULCO DE ZUÑIGA</t>
  </si>
  <si>
    <t xml:space="preserve">MOD CAJITITLAN </t>
  </si>
  <si>
    <t>ZACOALCO DE TORRES</t>
  </si>
  <si>
    <t>ESC PREP REG DE ZACOALCO DE TORRES</t>
  </si>
  <si>
    <t xml:space="preserve">EXT. TEOCUITATLAN DE CORONA </t>
  </si>
  <si>
    <t xml:space="preserve">MOD VILLA ATOYAC </t>
  </si>
  <si>
    <t>ZAPOTLANEJO</t>
  </si>
  <si>
    <t>ESC PREP REG DE ZAPOTLANEJO</t>
  </si>
  <si>
    <t>Total SEMS</t>
  </si>
  <si>
    <t>PREPARATORIAS DE LA ZONA METROPOLITANA</t>
  </si>
  <si>
    <t>TOTALES</t>
  </si>
  <si>
    <t>MODULO</t>
  </si>
  <si>
    <t>ESCUELA</t>
  </si>
  <si>
    <t>CARRERA</t>
  </si>
  <si>
    <t>ASPIRANTES</t>
  </si>
  <si>
    <t>ADMITIDOS</t>
  </si>
  <si>
    <t>NO ADMITIDOS</t>
  </si>
  <si>
    <t>% ADMISION</t>
  </si>
  <si>
    <t xml:space="preserve"> PUNTAJE MINIMO </t>
  </si>
  <si>
    <t>SUB TOTAL ZMG</t>
  </si>
  <si>
    <t>PREPARATORIAS REGIONALES</t>
  </si>
  <si>
    <t>SUB-TOTAL REGIONALES</t>
  </si>
  <si>
    <t>PUNTAJES MINIMOS SEMS 2009-A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</si>
</sst>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-* #,##0_-;\-* #,##0_-;_-* &quot;-&quot;??_-;_-@_-"/>
    <numFmt numFmtId="165" formatCode="_-* #,##0.0000_-;\-* #,##0.0000_-;_-* &quot;-&quot;??_-;_-@_-"/>
    <numFmt numFmtId="166" formatCode="0.000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20"/>
      <color theme="3" tint="-0.499984740745262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3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399975585192419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indexed="64"/>
      </top>
      <bottom/>
      <diagonal/>
    </border>
    <border>
      <left style="thin">
        <color rgb="FF808080"/>
      </left>
      <right style="thin">
        <color indexed="64"/>
      </right>
      <top style="thin">
        <color indexed="64"/>
      </top>
      <bottom/>
      <diagonal/>
    </border>
    <border>
      <left style="thin">
        <color rgb="FF808080"/>
      </left>
      <right style="thin">
        <color indexed="64"/>
      </right>
      <top/>
      <bottom/>
      <diagonal/>
    </border>
    <border>
      <left style="thin">
        <color rgb="FF808080"/>
      </left>
      <right style="thin">
        <color indexed="64"/>
      </right>
      <top/>
      <bottom style="thin">
        <color rgb="FF808080"/>
      </bottom>
      <diagonal/>
    </border>
    <border>
      <left style="thin">
        <color rgb="FF808080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80808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80808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0">
    <xf numFmtId="0" fontId="0" fillId="0" borderId="0" xfId="0"/>
    <xf numFmtId="0" fontId="18" fillId="0" borderId="0" xfId="0" applyFont="1" applyAlignment="1">
      <alignment vertical="center"/>
    </xf>
    <xf numFmtId="164" fontId="18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 wrapText="1"/>
    </xf>
    <xf numFmtId="164" fontId="21" fillId="0" borderId="0" xfId="0" applyNumberFormat="1" applyFont="1" applyAlignment="1">
      <alignment vertical="center"/>
    </xf>
    <xf numFmtId="10" fontId="21" fillId="0" borderId="0" xfId="0" applyNumberFormat="1" applyFont="1" applyAlignment="1">
      <alignment vertical="center"/>
    </xf>
    <xf numFmtId="165" fontId="21" fillId="0" borderId="0" xfId="0" applyNumberFormat="1" applyFont="1" applyAlignment="1">
      <alignment vertical="center"/>
    </xf>
    <xf numFmtId="164" fontId="19" fillId="0" borderId="0" xfId="0" applyNumberFormat="1" applyFont="1" applyAlignment="1">
      <alignment vertical="center"/>
    </xf>
    <xf numFmtId="10" fontId="19" fillId="0" borderId="0" xfId="0" applyNumberFormat="1" applyFont="1" applyAlignment="1">
      <alignment vertical="center"/>
    </xf>
    <xf numFmtId="165" fontId="19" fillId="0" borderId="0" xfId="0" applyNumberFormat="1" applyFont="1" applyAlignment="1">
      <alignment vertical="center"/>
    </xf>
    <xf numFmtId="0" fontId="22" fillId="0" borderId="0" xfId="0" applyFont="1"/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3" fillId="0" borderId="0" xfId="0" applyFont="1"/>
    <xf numFmtId="0" fontId="19" fillId="0" borderId="10" xfId="0" applyFont="1" applyBorder="1" applyAlignment="1">
      <alignment vertical="center" wrapText="1"/>
    </xf>
    <xf numFmtId="0" fontId="24" fillId="0" borderId="0" xfId="0" applyFont="1" applyAlignment="1">
      <alignment vertical="center"/>
    </xf>
    <xf numFmtId="165" fontId="24" fillId="0" borderId="0" xfId="0" applyNumberFormat="1" applyFont="1" applyAlignment="1">
      <alignment vertical="center"/>
    </xf>
    <xf numFmtId="0" fontId="23" fillId="0" borderId="0" xfId="0" applyNumberFormat="1" applyFont="1" applyFill="1" applyAlignment="1"/>
    <xf numFmtId="0" fontId="18" fillId="0" borderId="0" xfId="0" applyNumberFormat="1" applyFont="1" applyFill="1" applyAlignment="1">
      <alignment vertical="center"/>
    </xf>
    <xf numFmtId="0" fontId="21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1" fontId="28" fillId="34" borderId="11" xfId="0" applyNumberFormat="1" applyFont="1" applyFill="1" applyBorder="1" applyAlignment="1">
      <alignment horizontal="left" vertical="center" wrapText="1"/>
    </xf>
    <xf numFmtId="1" fontId="30" fillId="0" borderId="11" xfId="0" applyNumberFormat="1" applyFont="1" applyFill="1" applyBorder="1"/>
    <xf numFmtId="164" fontId="30" fillId="0" borderId="11" xfId="0" applyNumberFormat="1" applyFont="1" applyFill="1" applyBorder="1"/>
    <xf numFmtId="165" fontId="30" fillId="0" borderId="16" xfId="1" applyNumberFormat="1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31" fillId="0" borderId="0" xfId="0" applyFont="1" applyAlignment="1"/>
    <xf numFmtId="0" fontId="29" fillId="35" borderId="11" xfId="0" applyFont="1" applyFill="1" applyBorder="1" applyAlignment="1">
      <alignment horizontal="right"/>
    </xf>
    <xf numFmtId="164" fontId="29" fillId="0" borderId="11" xfId="0" applyNumberFormat="1" applyFont="1" applyFill="1" applyBorder="1"/>
    <xf numFmtId="10" fontId="29" fillId="0" borderId="11" xfId="2" applyNumberFormat="1" applyFont="1" applyFill="1" applyBorder="1"/>
    <xf numFmtId="165" fontId="29" fillId="0" borderId="16" xfId="1" applyNumberFormat="1" applyFont="1" applyBorder="1" applyAlignment="1">
      <alignment vertical="center" wrapText="1"/>
    </xf>
    <xf numFmtId="165" fontId="30" fillId="0" borderId="11" xfId="1" applyNumberFormat="1" applyFont="1" applyBorder="1" applyAlignment="1">
      <alignment vertical="center" wrapText="1"/>
    </xf>
    <xf numFmtId="165" fontId="29" fillId="0" borderId="11" xfId="0" applyNumberFormat="1" applyFont="1" applyFill="1" applyBorder="1"/>
    <xf numFmtId="10" fontId="20" fillId="0" borderId="22" xfId="0" applyNumberFormat="1" applyFont="1" applyBorder="1"/>
    <xf numFmtId="10" fontId="20" fillId="0" borderId="12" xfId="0" applyNumberFormat="1" applyFont="1" applyBorder="1"/>
    <xf numFmtId="0" fontId="22" fillId="0" borderId="0" xfId="0" applyFont="1" applyAlignment="1">
      <alignment horizontal="left"/>
    </xf>
    <xf numFmtId="10" fontId="30" fillId="0" borderId="11" xfId="2" applyNumberFormat="1" applyFont="1" applyFill="1" applyBorder="1"/>
    <xf numFmtId="0" fontId="19" fillId="0" borderId="0" xfId="0" applyFont="1" applyBorder="1" applyAlignment="1">
      <alignment vertical="center" wrapText="1"/>
    </xf>
    <xf numFmtId="0" fontId="29" fillId="35" borderId="11" xfId="0" applyFont="1" applyFill="1" applyBorder="1" applyAlignment="1">
      <alignment horizontal="right" vertical="center"/>
    </xf>
    <xf numFmtId="164" fontId="29" fillId="0" borderId="11" xfId="0" applyNumberFormat="1" applyFont="1" applyBorder="1" applyAlignment="1">
      <alignment vertical="center"/>
    </xf>
    <xf numFmtId="1" fontId="30" fillId="0" borderId="11" xfId="0" applyNumberFormat="1" applyFont="1" applyFill="1" applyBorder="1" applyAlignment="1">
      <alignment horizontal="left" vertical="center" wrapText="1"/>
    </xf>
    <xf numFmtId="1" fontId="29" fillId="35" borderId="11" xfId="0" applyNumberFormat="1" applyFont="1" applyFill="1" applyBorder="1" applyAlignment="1">
      <alignment horizontal="left" vertical="center" wrapText="1"/>
    </xf>
    <xf numFmtId="10" fontId="30" fillId="0" borderId="12" xfId="0" applyNumberFormat="1" applyFont="1" applyBorder="1" applyAlignment="1">
      <alignment horizontal="right" vertical="center" wrapText="1"/>
    </xf>
    <xf numFmtId="1" fontId="30" fillId="0" borderId="22" xfId="0" applyNumberFormat="1" applyFont="1" applyFill="1" applyBorder="1" applyAlignment="1">
      <alignment horizontal="left" vertical="center" wrapText="1"/>
    </xf>
    <xf numFmtId="10" fontId="29" fillId="0" borderId="11" xfId="0" applyNumberFormat="1" applyFont="1" applyBorder="1" applyAlignment="1">
      <alignment horizontal="right" vertical="center" wrapText="1"/>
    </xf>
    <xf numFmtId="0" fontId="27" fillId="33" borderId="32" xfId="0" applyFont="1" applyFill="1" applyBorder="1" applyAlignment="1">
      <alignment horizontal="right" vertical="center"/>
    </xf>
    <xf numFmtId="3" fontId="32" fillId="0" borderId="11" xfId="0" applyNumberFormat="1" applyFont="1" applyFill="1" applyBorder="1" applyAlignment="1">
      <alignment horizontal="right"/>
    </xf>
    <xf numFmtId="10" fontId="32" fillId="0" borderId="11" xfId="2" applyNumberFormat="1" applyFont="1" applyFill="1" applyBorder="1" applyAlignment="1">
      <alignment horizontal="right"/>
    </xf>
    <xf numFmtId="164" fontId="16" fillId="0" borderId="11" xfId="0" applyNumberFormat="1" applyFont="1" applyBorder="1"/>
    <xf numFmtId="0" fontId="30" fillId="0" borderId="16" xfId="0" applyFont="1" applyBorder="1" applyAlignment="1">
      <alignment vertical="center" wrapText="1"/>
    </xf>
    <xf numFmtId="164" fontId="30" fillId="0" borderId="16" xfId="0" applyNumberFormat="1" applyFont="1" applyBorder="1" applyAlignment="1">
      <alignment vertical="center" wrapText="1"/>
    </xf>
    <xf numFmtId="165" fontId="30" fillId="0" borderId="16" xfId="0" applyNumberFormat="1" applyFont="1" applyBorder="1" applyAlignment="1">
      <alignment vertical="center" wrapText="1"/>
    </xf>
    <xf numFmtId="0" fontId="30" fillId="0" borderId="31" xfId="0" applyFont="1" applyBorder="1" applyAlignment="1">
      <alignment vertical="center" wrapText="1"/>
    </xf>
    <xf numFmtId="164" fontId="30" fillId="0" borderId="31" xfId="0" applyNumberFormat="1" applyFont="1" applyBorder="1" applyAlignment="1">
      <alignment vertical="center" wrapText="1"/>
    </xf>
    <xf numFmtId="10" fontId="30" fillId="0" borderId="19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vertical="center"/>
    </xf>
    <xf numFmtId="164" fontId="18" fillId="0" borderId="0" xfId="0" applyNumberFormat="1" applyFont="1" applyBorder="1" applyAlignment="1">
      <alignment vertical="center"/>
    </xf>
    <xf numFmtId="1" fontId="29" fillId="35" borderId="12" xfId="0" applyNumberFormat="1" applyFont="1" applyFill="1" applyBorder="1" applyAlignment="1">
      <alignment horizontal="left" vertical="center" wrapText="1"/>
    </xf>
    <xf numFmtId="1" fontId="30" fillId="0" borderId="12" xfId="0" applyNumberFormat="1" applyFont="1" applyFill="1" applyBorder="1" applyAlignment="1">
      <alignment horizontal="left" vertical="center" wrapText="1"/>
    </xf>
    <xf numFmtId="1" fontId="30" fillId="0" borderId="11" xfId="0" applyNumberFormat="1" applyFont="1" applyFill="1" applyBorder="1" applyAlignment="1">
      <alignment horizontal="right" vertical="center" wrapText="1"/>
    </xf>
    <xf numFmtId="164" fontId="30" fillId="0" borderId="11" xfId="0" applyNumberFormat="1" applyFont="1" applyFill="1" applyBorder="1" applyAlignment="1">
      <alignment horizontal="left" vertical="center" wrapText="1"/>
    </xf>
    <xf numFmtId="10" fontId="30" fillId="0" borderId="11" xfId="0" applyNumberFormat="1" applyFont="1" applyFill="1" applyBorder="1" applyAlignment="1">
      <alignment horizontal="right" vertical="center" wrapText="1"/>
    </xf>
    <xf numFmtId="0" fontId="30" fillId="0" borderId="11" xfId="0" applyFont="1" applyBorder="1" applyAlignment="1">
      <alignment vertical="center" wrapText="1"/>
    </xf>
    <xf numFmtId="164" fontId="30" fillId="0" borderId="11" xfId="0" applyNumberFormat="1" applyFont="1" applyBorder="1" applyAlignment="1">
      <alignment vertical="center" wrapText="1"/>
    </xf>
    <xf numFmtId="10" fontId="30" fillId="0" borderId="11" xfId="0" applyNumberFormat="1" applyFont="1" applyBorder="1" applyAlignment="1">
      <alignment horizontal="right" vertical="center" wrapText="1"/>
    </xf>
    <xf numFmtId="165" fontId="30" fillId="0" borderId="11" xfId="0" applyNumberFormat="1" applyFont="1" applyBorder="1" applyAlignment="1">
      <alignment vertical="center" wrapText="1"/>
    </xf>
    <xf numFmtId="166" fontId="30" fillId="0" borderId="11" xfId="0" applyNumberFormat="1" applyFont="1" applyFill="1" applyBorder="1" applyAlignment="1">
      <alignment horizontal="right" vertical="center" wrapText="1"/>
    </xf>
    <xf numFmtId="0" fontId="29" fillId="35" borderId="24" xfId="0" applyFont="1" applyFill="1" applyBorder="1" applyAlignment="1">
      <alignment horizontal="left" vertical="center" wrapText="1"/>
    </xf>
    <xf numFmtId="0" fontId="29" fillId="35" borderId="25" xfId="0" applyFont="1" applyFill="1" applyBorder="1" applyAlignment="1">
      <alignment horizontal="left" vertical="center" wrapText="1"/>
    </xf>
    <xf numFmtId="0" fontId="29" fillId="35" borderId="26" xfId="0" applyFont="1" applyFill="1" applyBorder="1" applyAlignment="1">
      <alignment horizontal="left" vertical="center" wrapText="1"/>
    </xf>
    <xf numFmtId="10" fontId="20" fillId="0" borderId="23" xfId="2" applyNumberFormat="1" applyFont="1" applyBorder="1" applyAlignment="1">
      <alignment horizontal="center" vertical="center" wrapText="1"/>
    </xf>
    <xf numFmtId="10" fontId="20" fillId="0" borderId="21" xfId="2" applyNumberFormat="1" applyFont="1" applyBorder="1" applyAlignment="1">
      <alignment horizontal="center" vertical="center" wrapText="1"/>
    </xf>
    <xf numFmtId="10" fontId="20" fillId="0" borderId="20" xfId="2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right" vertical="center" wrapText="1"/>
    </xf>
    <xf numFmtId="10" fontId="20" fillId="0" borderId="15" xfId="2" applyNumberFormat="1" applyFont="1" applyBorder="1" applyAlignment="1">
      <alignment horizontal="center" vertical="center" wrapText="1"/>
    </xf>
    <xf numFmtId="0" fontId="29" fillId="35" borderId="13" xfId="0" applyFont="1" applyFill="1" applyBorder="1" applyAlignment="1">
      <alignment horizontal="left" vertical="center"/>
    </xf>
    <xf numFmtId="0" fontId="29" fillId="35" borderId="14" xfId="0" applyFont="1" applyFill="1" applyBorder="1" applyAlignment="1">
      <alignment horizontal="left" vertical="center"/>
    </xf>
    <xf numFmtId="0" fontId="29" fillId="35" borderId="28" xfId="0" applyFont="1" applyFill="1" applyBorder="1" applyAlignment="1">
      <alignment horizontal="left" vertical="center"/>
    </xf>
    <xf numFmtId="0" fontId="29" fillId="35" borderId="29" xfId="0" applyFont="1" applyFill="1" applyBorder="1" applyAlignment="1">
      <alignment horizontal="left" vertical="center"/>
    </xf>
    <xf numFmtId="10" fontId="20" fillId="0" borderId="27" xfId="2" applyNumberFormat="1" applyFont="1" applyBorder="1" applyAlignment="1">
      <alignment horizontal="center" vertical="center" wrapText="1"/>
    </xf>
    <xf numFmtId="0" fontId="29" fillId="35" borderId="11" xfId="0" applyFont="1" applyFill="1" applyBorder="1" applyAlignment="1">
      <alignment horizontal="left" vertical="center"/>
    </xf>
    <xf numFmtId="0" fontId="29" fillId="35" borderId="18" xfId="0" applyFont="1" applyFill="1" applyBorder="1" applyAlignment="1">
      <alignment horizontal="left" vertical="center" wrapText="1"/>
    </xf>
    <xf numFmtId="0" fontId="29" fillId="35" borderId="17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center" vertical="center"/>
    </xf>
    <xf numFmtId="0" fontId="27" fillId="33" borderId="11" xfId="0" applyFont="1" applyFill="1" applyBorder="1" applyAlignment="1">
      <alignment horizontal="center" vertical="center"/>
    </xf>
    <xf numFmtId="1" fontId="29" fillId="35" borderId="22" xfId="0" applyNumberFormat="1" applyFont="1" applyFill="1" applyBorder="1" applyAlignment="1">
      <alignment horizontal="left" vertical="center" wrapText="1"/>
    </xf>
    <xf numFmtId="1" fontId="29" fillId="35" borderId="12" xfId="0" applyNumberFormat="1" applyFont="1" applyFill="1" applyBorder="1" applyAlignment="1">
      <alignment horizontal="left" vertical="center" wrapText="1"/>
    </xf>
    <xf numFmtId="0" fontId="29" fillId="35" borderId="30" xfId="0" applyFont="1" applyFill="1" applyBorder="1" applyAlignment="1">
      <alignment horizontal="left" vertical="center" wrapText="1"/>
    </xf>
    <xf numFmtId="0" fontId="29" fillId="35" borderId="11" xfId="0" applyFont="1" applyFill="1" applyBorder="1" applyAlignment="1">
      <alignment horizontal="left" vertical="center" wrapText="1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Neutral" xfId="10" builtinId="28" customBuiltin="1"/>
    <cellStyle name="Normal" xfId="0" builtinId="0"/>
    <cellStyle name="Notas" xfId="17" builtinId="10" customBuiltin="1"/>
    <cellStyle name="Porcentual" xfId="2" builtinId="5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4"/>
  <sheetViews>
    <sheetView showGridLines="0" tabSelected="1" topLeftCell="A31" workbookViewId="0">
      <selection activeCell="C49" sqref="C49:G49"/>
    </sheetView>
  </sheetViews>
  <sheetFormatPr baseColWidth="10" defaultRowHeight="15"/>
  <cols>
    <col min="1" max="1" width="25.7109375" customWidth="1"/>
    <col min="2" max="2" width="26.28515625" customWidth="1"/>
    <col min="3" max="3" width="28.42578125" customWidth="1"/>
    <col min="4" max="8" width="13.7109375" customWidth="1"/>
    <col min="9" max="9" width="11.42578125" customWidth="1"/>
  </cols>
  <sheetData>
    <row r="1" spans="1:9" ht="26.25">
      <c r="A1" s="84" t="s">
        <v>118</v>
      </c>
      <c r="B1" s="84"/>
      <c r="C1" s="84"/>
      <c r="D1" s="84"/>
      <c r="E1" s="84"/>
      <c r="F1" s="84"/>
      <c r="G1" s="84"/>
      <c r="H1" s="84"/>
    </row>
    <row r="3" spans="1:9" ht="17.25">
      <c r="A3" s="85" t="s">
        <v>105</v>
      </c>
      <c r="B3" s="85"/>
      <c r="C3" s="85"/>
      <c r="D3" s="85"/>
      <c r="E3" s="85"/>
      <c r="F3" s="85"/>
      <c r="G3" s="85"/>
      <c r="H3" s="85"/>
      <c r="I3" s="1"/>
    </row>
    <row r="4" spans="1:9" ht="30">
      <c r="A4" s="22" t="s">
        <v>107</v>
      </c>
      <c r="B4" s="22" t="s">
        <v>108</v>
      </c>
      <c r="C4" s="22" t="s">
        <v>109</v>
      </c>
      <c r="D4" s="22" t="s">
        <v>110</v>
      </c>
      <c r="E4" s="22" t="s">
        <v>112</v>
      </c>
      <c r="F4" s="22" t="s">
        <v>111</v>
      </c>
      <c r="G4" s="22" t="s">
        <v>113</v>
      </c>
      <c r="H4" s="22" t="s">
        <v>114</v>
      </c>
      <c r="I4" s="1"/>
    </row>
    <row r="5" spans="1:9">
      <c r="A5" s="68" t="s">
        <v>0</v>
      </c>
      <c r="B5" s="23" t="s">
        <v>1</v>
      </c>
      <c r="C5" s="23" t="s">
        <v>2</v>
      </c>
      <c r="D5" s="24">
        <v>1033</v>
      </c>
      <c r="E5" s="24">
        <v>106</v>
      </c>
      <c r="F5" s="24">
        <v>900</v>
      </c>
      <c r="G5" s="71"/>
      <c r="H5" s="25">
        <v>134.03639999999999</v>
      </c>
      <c r="I5" s="1"/>
    </row>
    <row r="6" spans="1:9">
      <c r="A6" s="69"/>
      <c r="B6" s="23" t="s">
        <v>3</v>
      </c>
      <c r="C6" s="23" t="s">
        <v>2</v>
      </c>
      <c r="D6" s="24">
        <v>541</v>
      </c>
      <c r="E6" s="24">
        <v>70</v>
      </c>
      <c r="F6" s="24">
        <v>450</v>
      </c>
      <c r="G6" s="72"/>
      <c r="H6" s="25">
        <v>133.185</v>
      </c>
      <c r="I6" s="1"/>
    </row>
    <row r="7" spans="1:9">
      <c r="A7" s="69"/>
      <c r="B7" s="23" t="s">
        <v>4</v>
      </c>
      <c r="C7" s="23" t="s">
        <v>2</v>
      </c>
      <c r="D7" s="24">
        <v>1049</v>
      </c>
      <c r="E7" s="24">
        <v>123</v>
      </c>
      <c r="F7" s="24">
        <v>720</v>
      </c>
      <c r="G7" s="72"/>
      <c r="H7" s="25">
        <v>136.04519999999999</v>
      </c>
      <c r="I7" s="1"/>
    </row>
    <row r="8" spans="1:9">
      <c r="A8" s="70"/>
      <c r="B8" s="23" t="s">
        <v>5</v>
      </c>
      <c r="C8" s="23" t="s">
        <v>2</v>
      </c>
      <c r="D8" s="24">
        <v>296</v>
      </c>
      <c r="E8" s="24">
        <v>50</v>
      </c>
      <c r="F8" s="24">
        <v>500</v>
      </c>
      <c r="G8" s="73"/>
      <c r="H8" s="25">
        <v>129.3297</v>
      </c>
      <c r="I8" s="1"/>
    </row>
    <row r="9" spans="1:9">
      <c r="A9" s="26"/>
      <c r="B9" s="27"/>
      <c r="C9" s="28" t="s">
        <v>106</v>
      </c>
      <c r="D9" s="29">
        <v>2919</v>
      </c>
      <c r="E9" s="29">
        <v>349</v>
      </c>
      <c r="F9" s="29">
        <v>2570</v>
      </c>
      <c r="G9" s="30">
        <v>0.88039999999999996</v>
      </c>
      <c r="H9" s="31">
        <v>129.3297</v>
      </c>
      <c r="I9" s="1"/>
    </row>
    <row r="10" spans="1:9">
      <c r="A10" s="74"/>
      <c r="B10" s="74"/>
      <c r="C10" s="74"/>
      <c r="D10" s="7"/>
      <c r="E10" s="7"/>
      <c r="F10" s="7"/>
      <c r="G10" s="8"/>
      <c r="H10" s="9"/>
      <c r="I10" s="1"/>
    </row>
    <row r="11" spans="1:9">
      <c r="A11" s="68" t="s">
        <v>6</v>
      </c>
      <c r="B11" s="23" t="s">
        <v>7</v>
      </c>
      <c r="C11" s="23" t="s">
        <v>2</v>
      </c>
      <c r="D11" s="24">
        <v>667</v>
      </c>
      <c r="E11" s="24">
        <v>253</v>
      </c>
      <c r="F11" s="24">
        <v>450</v>
      </c>
      <c r="G11" s="75"/>
      <c r="H11" s="32">
        <v>143.0505</v>
      </c>
      <c r="I11" s="1"/>
    </row>
    <row r="12" spans="1:9">
      <c r="A12" s="69"/>
      <c r="B12" s="23" t="s">
        <v>8</v>
      </c>
      <c r="C12" s="23" t="s">
        <v>2</v>
      </c>
      <c r="D12" s="24">
        <v>1135</v>
      </c>
      <c r="E12" s="24">
        <v>483</v>
      </c>
      <c r="F12" s="24">
        <v>540</v>
      </c>
      <c r="G12" s="72"/>
      <c r="H12" s="25">
        <v>144.88460000000001</v>
      </c>
      <c r="I12" s="1"/>
    </row>
    <row r="13" spans="1:9">
      <c r="A13" s="69"/>
      <c r="B13" s="23" t="s">
        <v>9</v>
      </c>
      <c r="C13" s="23" t="s">
        <v>2</v>
      </c>
      <c r="D13" s="24">
        <v>507</v>
      </c>
      <c r="E13" s="24">
        <v>238</v>
      </c>
      <c r="F13" s="24">
        <v>360</v>
      </c>
      <c r="G13" s="72"/>
      <c r="H13" s="25">
        <v>142.5341</v>
      </c>
      <c r="I13" s="1"/>
    </row>
    <row r="14" spans="1:9">
      <c r="A14" s="69"/>
      <c r="B14" s="23" t="s">
        <v>10</v>
      </c>
      <c r="C14" s="23" t="s">
        <v>2</v>
      </c>
      <c r="D14" s="24">
        <v>868</v>
      </c>
      <c r="E14" s="24">
        <v>321</v>
      </c>
      <c r="F14" s="24">
        <v>450</v>
      </c>
      <c r="G14" s="72"/>
      <c r="H14" s="25">
        <v>144.7252</v>
      </c>
      <c r="I14" s="1"/>
    </row>
    <row r="15" spans="1:9">
      <c r="A15" s="69"/>
      <c r="B15" s="23" t="s">
        <v>11</v>
      </c>
      <c r="C15" s="23" t="s">
        <v>2</v>
      </c>
      <c r="D15" s="24">
        <v>530</v>
      </c>
      <c r="E15" s="24">
        <v>252</v>
      </c>
      <c r="F15" s="24">
        <v>360</v>
      </c>
      <c r="G15" s="73"/>
      <c r="H15" s="25">
        <v>141.84829999999999</v>
      </c>
      <c r="I15" s="1"/>
    </row>
    <row r="16" spans="1:9">
      <c r="A16" s="26"/>
      <c r="B16" s="27"/>
      <c r="C16" s="28" t="s">
        <v>106</v>
      </c>
      <c r="D16" s="29">
        <v>3707</v>
      </c>
      <c r="E16" s="29">
        <v>1547</v>
      </c>
      <c r="F16" s="29">
        <v>2160</v>
      </c>
      <c r="G16" s="30">
        <v>0.5827</v>
      </c>
      <c r="H16" s="33">
        <v>141.84829999999999</v>
      </c>
      <c r="I16" s="1"/>
    </row>
    <row r="17" spans="1:9">
      <c r="A17" s="74"/>
      <c r="B17" s="74"/>
      <c r="C17" s="74"/>
      <c r="D17" s="7"/>
      <c r="E17" s="7"/>
      <c r="F17" s="7"/>
      <c r="G17" s="8"/>
      <c r="H17" s="9"/>
      <c r="I17" s="1"/>
    </row>
    <row r="18" spans="1:9">
      <c r="A18" s="68" t="s">
        <v>12</v>
      </c>
      <c r="B18" s="23" t="s">
        <v>13</v>
      </c>
      <c r="C18" s="23" t="s">
        <v>2</v>
      </c>
      <c r="D18" s="24">
        <v>1084</v>
      </c>
      <c r="E18" s="24">
        <v>448</v>
      </c>
      <c r="F18" s="24">
        <v>450</v>
      </c>
      <c r="G18" s="80"/>
      <c r="H18" s="32">
        <v>152.46559999999999</v>
      </c>
      <c r="I18" s="1"/>
    </row>
    <row r="19" spans="1:9">
      <c r="A19" s="69"/>
      <c r="B19" s="23" t="s">
        <v>14</v>
      </c>
      <c r="C19" s="23" t="s">
        <v>2</v>
      </c>
      <c r="D19" s="24">
        <v>1015</v>
      </c>
      <c r="E19" s="24">
        <v>612</v>
      </c>
      <c r="F19" s="24">
        <v>720</v>
      </c>
      <c r="G19" s="72"/>
      <c r="H19" s="25">
        <v>147.65260000000001</v>
      </c>
      <c r="I19" s="1"/>
    </row>
    <row r="20" spans="1:9">
      <c r="A20" s="69"/>
      <c r="B20" s="23" t="s">
        <v>15</v>
      </c>
      <c r="C20" s="23" t="s">
        <v>2</v>
      </c>
      <c r="D20" s="24">
        <v>922</v>
      </c>
      <c r="E20" s="24">
        <v>473</v>
      </c>
      <c r="F20" s="24">
        <v>450</v>
      </c>
      <c r="G20" s="72"/>
      <c r="H20" s="25">
        <v>149.97720000000001</v>
      </c>
      <c r="I20" s="1"/>
    </row>
    <row r="21" spans="1:9">
      <c r="A21" s="70"/>
      <c r="B21" s="23" t="s">
        <v>16</v>
      </c>
      <c r="C21" s="23" t="s">
        <v>2</v>
      </c>
      <c r="D21" s="24">
        <v>998</v>
      </c>
      <c r="E21" s="24">
        <v>506</v>
      </c>
      <c r="F21" s="24">
        <v>360</v>
      </c>
      <c r="G21" s="73"/>
      <c r="H21" s="25">
        <v>151.6591</v>
      </c>
      <c r="I21" s="1"/>
    </row>
    <row r="22" spans="1:9">
      <c r="A22" s="26"/>
      <c r="B22" s="27"/>
      <c r="C22" s="28" t="s">
        <v>106</v>
      </c>
      <c r="D22" s="29">
        <v>4019</v>
      </c>
      <c r="E22" s="29">
        <v>2039</v>
      </c>
      <c r="F22" s="29">
        <v>1980</v>
      </c>
      <c r="G22" s="30">
        <v>0.49270000000000003</v>
      </c>
      <c r="H22" s="31">
        <v>147.65260000000001</v>
      </c>
      <c r="I22" s="1"/>
    </row>
    <row r="23" spans="1:9">
      <c r="A23" s="74"/>
      <c r="B23" s="74"/>
      <c r="C23" s="74"/>
      <c r="D23" s="7"/>
      <c r="E23" s="7"/>
      <c r="F23" s="7"/>
      <c r="G23" s="8"/>
      <c r="H23" s="9"/>
      <c r="I23" s="1"/>
    </row>
    <row r="24" spans="1:9">
      <c r="A24" s="68" t="s">
        <v>17</v>
      </c>
      <c r="B24" s="23" t="s">
        <v>18</v>
      </c>
      <c r="C24" s="23" t="s">
        <v>2</v>
      </c>
      <c r="D24" s="24">
        <v>585</v>
      </c>
      <c r="E24" s="24">
        <v>98</v>
      </c>
      <c r="F24" s="24">
        <v>360</v>
      </c>
      <c r="G24" s="75"/>
      <c r="H24" s="32">
        <v>140.09360000000001</v>
      </c>
      <c r="I24" s="1"/>
    </row>
    <row r="25" spans="1:9">
      <c r="A25" s="69"/>
      <c r="B25" s="23" t="s">
        <v>19</v>
      </c>
      <c r="C25" s="23" t="s">
        <v>2</v>
      </c>
      <c r="D25" s="24">
        <v>960</v>
      </c>
      <c r="E25" s="24">
        <v>202</v>
      </c>
      <c r="F25" s="24">
        <v>945</v>
      </c>
      <c r="G25" s="72"/>
      <c r="H25" s="25">
        <v>133.65119999999999</v>
      </c>
      <c r="I25" s="1"/>
    </row>
    <row r="26" spans="1:9">
      <c r="A26" s="69"/>
      <c r="B26" s="23" t="s">
        <v>20</v>
      </c>
      <c r="C26" s="23" t="s">
        <v>2</v>
      </c>
      <c r="D26" s="24">
        <v>138</v>
      </c>
      <c r="E26" s="24">
        <v>20</v>
      </c>
      <c r="F26" s="24">
        <v>160</v>
      </c>
      <c r="G26" s="72"/>
      <c r="H26" s="25">
        <v>136.55340000000001</v>
      </c>
      <c r="I26" s="1"/>
    </row>
    <row r="27" spans="1:9">
      <c r="A27" s="69"/>
      <c r="B27" s="23" t="s">
        <v>21</v>
      </c>
      <c r="C27" s="23" t="s">
        <v>2</v>
      </c>
      <c r="D27" s="24">
        <v>1085</v>
      </c>
      <c r="E27" s="24">
        <v>223</v>
      </c>
      <c r="F27" s="24">
        <v>720</v>
      </c>
      <c r="G27" s="72"/>
      <c r="H27" s="25">
        <v>131.16999999999999</v>
      </c>
      <c r="I27" s="1"/>
    </row>
    <row r="28" spans="1:9">
      <c r="A28" s="69"/>
      <c r="B28" s="23" t="s">
        <v>22</v>
      </c>
      <c r="C28" s="23" t="s">
        <v>2</v>
      </c>
      <c r="D28" s="24">
        <v>329</v>
      </c>
      <c r="E28" s="24">
        <v>129</v>
      </c>
      <c r="F28" s="24">
        <v>240</v>
      </c>
      <c r="G28" s="73"/>
      <c r="H28" s="25">
        <v>133.05000000000001</v>
      </c>
      <c r="I28" s="1"/>
    </row>
    <row r="29" spans="1:9">
      <c r="A29" s="26"/>
      <c r="B29" s="27"/>
      <c r="C29" s="28" t="s">
        <v>106</v>
      </c>
      <c r="D29" s="29">
        <v>3097</v>
      </c>
      <c r="E29" s="29">
        <v>672</v>
      </c>
      <c r="F29" s="29">
        <v>2425</v>
      </c>
      <c r="G29" s="30">
        <v>0.78300000000000003</v>
      </c>
      <c r="H29" s="33">
        <v>131.16999999999999</v>
      </c>
      <c r="I29" s="1"/>
    </row>
    <row r="30" spans="1:9">
      <c r="A30" s="3"/>
      <c r="B30" s="10"/>
      <c r="C30" s="11"/>
      <c r="D30" s="4"/>
      <c r="E30" s="4"/>
      <c r="F30" s="4"/>
      <c r="G30" s="5"/>
      <c r="H30" s="6"/>
      <c r="I30" s="1"/>
    </row>
    <row r="31" spans="1:9">
      <c r="A31" s="3"/>
      <c r="B31" s="10"/>
      <c r="C31" s="11"/>
      <c r="D31" s="4"/>
      <c r="E31" s="4"/>
      <c r="F31" s="4"/>
      <c r="G31" s="5"/>
      <c r="H31" s="6"/>
      <c r="I31" s="1"/>
    </row>
    <row r="32" spans="1:9">
      <c r="A32" s="68" t="s">
        <v>6</v>
      </c>
      <c r="B32" s="23" t="s">
        <v>23</v>
      </c>
      <c r="C32" s="23" t="s">
        <v>24</v>
      </c>
      <c r="D32" s="24">
        <v>13</v>
      </c>
      <c r="E32" s="24" t="s">
        <v>25</v>
      </c>
      <c r="F32" s="24">
        <v>13</v>
      </c>
      <c r="G32" s="34"/>
      <c r="H32" s="32">
        <v>96</v>
      </c>
      <c r="I32" s="1"/>
    </row>
    <row r="33" spans="1:9">
      <c r="A33" s="69"/>
      <c r="B33" s="23" t="s">
        <v>26</v>
      </c>
      <c r="C33" s="23" t="s">
        <v>24</v>
      </c>
      <c r="D33" s="24">
        <v>129</v>
      </c>
      <c r="E33" s="24" t="s">
        <v>25</v>
      </c>
      <c r="F33" s="24">
        <v>129</v>
      </c>
      <c r="G33" s="35"/>
      <c r="H33" s="32">
        <v>113.7704</v>
      </c>
      <c r="I33" s="1"/>
    </row>
    <row r="34" spans="1:9">
      <c r="A34" s="12"/>
      <c r="B34" s="36"/>
      <c r="C34" s="28" t="s">
        <v>106</v>
      </c>
      <c r="D34" s="29">
        <v>142</v>
      </c>
      <c r="E34" s="29">
        <v>0</v>
      </c>
      <c r="F34" s="29">
        <v>142</v>
      </c>
      <c r="G34" s="30">
        <v>1</v>
      </c>
      <c r="H34" s="33">
        <v>96</v>
      </c>
      <c r="I34" s="1"/>
    </row>
    <row r="35" spans="1:9">
      <c r="A35" s="13"/>
      <c r="B35" s="13"/>
      <c r="C35" s="13"/>
      <c r="D35" s="13"/>
      <c r="E35" s="13"/>
      <c r="F35" s="13"/>
      <c r="G35" s="13"/>
      <c r="H35" s="13"/>
      <c r="I35" s="1"/>
    </row>
    <row r="36" spans="1:9">
      <c r="A36" s="14"/>
      <c r="B36" s="14"/>
      <c r="C36" s="14"/>
      <c r="D36" s="7"/>
      <c r="E36" s="7"/>
      <c r="F36" s="7"/>
      <c r="G36" s="8"/>
      <c r="H36" s="9"/>
      <c r="I36" s="1"/>
    </row>
    <row r="37" spans="1:9">
      <c r="A37" s="81" t="s">
        <v>4</v>
      </c>
      <c r="B37" s="81"/>
      <c r="C37" s="41" t="s">
        <v>27</v>
      </c>
      <c r="D37" s="24">
        <v>22</v>
      </c>
      <c r="E37" s="24" t="s">
        <v>25</v>
      </c>
      <c r="F37" s="24">
        <v>22</v>
      </c>
      <c r="G37" s="37">
        <v>1</v>
      </c>
      <c r="H37" s="24">
        <v>117.52290000000001</v>
      </c>
      <c r="I37" s="1"/>
    </row>
    <row r="38" spans="1:9" ht="30">
      <c r="A38" s="81"/>
      <c r="B38" s="81"/>
      <c r="C38" s="41" t="s">
        <v>28</v>
      </c>
      <c r="D38" s="24">
        <v>184</v>
      </c>
      <c r="E38" s="24" t="s">
        <v>25</v>
      </c>
      <c r="F38" s="24">
        <v>184</v>
      </c>
      <c r="G38" s="37">
        <v>1</v>
      </c>
      <c r="H38" s="24">
        <v>121.8027</v>
      </c>
      <c r="I38" s="1"/>
    </row>
    <row r="39" spans="1:9" ht="30">
      <c r="A39" s="76" t="s">
        <v>10</v>
      </c>
      <c r="B39" s="77"/>
      <c r="C39" s="41" t="s">
        <v>29</v>
      </c>
      <c r="D39" s="24">
        <v>63</v>
      </c>
      <c r="E39" s="24">
        <v>18</v>
      </c>
      <c r="F39" s="24">
        <v>45</v>
      </c>
      <c r="G39" s="37">
        <v>0.71430000000000005</v>
      </c>
      <c r="H39" s="24">
        <v>135.0436</v>
      </c>
      <c r="I39" s="1"/>
    </row>
    <row r="40" spans="1:9" ht="30">
      <c r="A40" s="78"/>
      <c r="B40" s="79"/>
      <c r="C40" s="41" t="s">
        <v>30</v>
      </c>
      <c r="D40" s="24">
        <v>80</v>
      </c>
      <c r="E40" s="24">
        <v>35</v>
      </c>
      <c r="F40" s="24">
        <v>45</v>
      </c>
      <c r="G40" s="37">
        <v>0.5625</v>
      </c>
      <c r="H40" s="24">
        <v>143.22030000000001</v>
      </c>
      <c r="I40" s="1"/>
    </row>
    <row r="41" spans="1:9" ht="45">
      <c r="A41" s="76" t="s">
        <v>19</v>
      </c>
      <c r="B41" s="77"/>
      <c r="C41" s="41" t="s">
        <v>31</v>
      </c>
      <c r="D41" s="24">
        <v>28</v>
      </c>
      <c r="E41" s="24" t="s">
        <v>25</v>
      </c>
      <c r="F41" s="24">
        <v>28</v>
      </c>
      <c r="G41" s="37">
        <v>1</v>
      </c>
      <c r="H41" s="24">
        <v>124.2974</v>
      </c>
      <c r="I41" s="1"/>
    </row>
    <row r="42" spans="1:9" ht="30">
      <c r="A42" s="78"/>
      <c r="B42" s="79"/>
      <c r="C42" s="41" t="s">
        <v>32</v>
      </c>
      <c r="D42" s="24">
        <v>60</v>
      </c>
      <c r="E42" s="24" t="s">
        <v>25</v>
      </c>
      <c r="F42" s="24">
        <v>60</v>
      </c>
      <c r="G42" s="37">
        <v>1</v>
      </c>
      <c r="H42" s="24">
        <v>122.1332</v>
      </c>
      <c r="I42" s="1"/>
    </row>
    <row r="43" spans="1:9">
      <c r="A43" s="82" t="s">
        <v>21</v>
      </c>
      <c r="B43" s="83"/>
      <c r="C43" s="41" t="s">
        <v>33</v>
      </c>
      <c r="D43" s="24">
        <v>165</v>
      </c>
      <c r="E43" s="24">
        <v>65</v>
      </c>
      <c r="F43" s="24">
        <v>100</v>
      </c>
      <c r="G43" s="37">
        <v>0.60609999999999997</v>
      </c>
      <c r="H43" s="24">
        <v>143.85319999999999</v>
      </c>
      <c r="I43" s="1"/>
    </row>
    <row r="44" spans="1:9">
      <c r="A44" s="76" t="s">
        <v>34</v>
      </c>
      <c r="B44" s="77"/>
      <c r="C44" s="41" t="s">
        <v>2</v>
      </c>
      <c r="D44" s="24">
        <v>809</v>
      </c>
      <c r="E44" s="24">
        <v>449</v>
      </c>
      <c r="F44" s="24">
        <v>360</v>
      </c>
      <c r="G44" s="37">
        <v>0.44500000000000001</v>
      </c>
      <c r="H44" s="24">
        <v>144.71080000000001</v>
      </c>
      <c r="I44" s="1"/>
    </row>
    <row r="45" spans="1:9" ht="30">
      <c r="A45" s="78"/>
      <c r="B45" s="79"/>
      <c r="C45" s="41" t="s">
        <v>28</v>
      </c>
      <c r="D45" s="24">
        <v>85</v>
      </c>
      <c r="E45" s="24" t="s">
        <v>25</v>
      </c>
      <c r="F45" s="24">
        <v>85</v>
      </c>
      <c r="G45" s="37">
        <v>1</v>
      </c>
      <c r="H45" s="24">
        <v>122.86669999999999</v>
      </c>
      <c r="I45" s="1"/>
    </row>
    <row r="46" spans="1:9">
      <c r="A46" s="82" t="s">
        <v>35</v>
      </c>
      <c r="B46" s="83"/>
      <c r="C46" s="41" t="s">
        <v>2</v>
      </c>
      <c r="D46" s="24">
        <v>40</v>
      </c>
      <c r="E46" s="24" t="s">
        <v>25</v>
      </c>
      <c r="F46" s="24">
        <v>40</v>
      </c>
      <c r="G46" s="37">
        <v>1</v>
      </c>
      <c r="H46" s="24">
        <v>118.8065</v>
      </c>
      <c r="I46" s="1"/>
    </row>
    <row r="47" spans="1:9">
      <c r="A47" s="82" t="s">
        <v>36</v>
      </c>
      <c r="B47" s="83"/>
      <c r="C47" s="41" t="s">
        <v>2</v>
      </c>
      <c r="D47" s="24">
        <v>489</v>
      </c>
      <c r="E47" s="24" t="s">
        <v>25</v>
      </c>
      <c r="F47" s="24">
        <v>489</v>
      </c>
      <c r="G47" s="37">
        <v>1</v>
      </c>
      <c r="H47" s="24">
        <v>113.3681</v>
      </c>
      <c r="I47" s="1"/>
    </row>
    <row r="48" spans="1:9">
      <c r="A48" s="38"/>
      <c r="C48" s="28" t="s">
        <v>106</v>
      </c>
      <c r="D48" s="49">
        <f>SUM(D37:D47)</f>
        <v>2025</v>
      </c>
      <c r="E48" s="49">
        <f t="shared" ref="E48:F48" si="0">SUM(E37:E47)</f>
        <v>567</v>
      </c>
      <c r="F48" s="49">
        <f t="shared" si="0"/>
        <v>1458</v>
      </c>
      <c r="G48" s="30">
        <v>1</v>
      </c>
      <c r="H48" s="9"/>
      <c r="I48" s="1"/>
    </row>
    <row r="49" spans="1:9" ht="17.25">
      <c r="A49" s="15"/>
      <c r="C49" s="46" t="s">
        <v>115</v>
      </c>
      <c r="D49" s="47">
        <f>+D48+D34+D29++D22+D16+D9</f>
        <v>15909</v>
      </c>
      <c r="E49" s="47">
        <f>+E48+E34+E29+E22+E16+E9</f>
        <v>5174</v>
      </c>
      <c r="F49" s="47">
        <f>+F48+F34+F29+F22+F16+F9</f>
        <v>10735</v>
      </c>
      <c r="G49" s="48">
        <f>+F49/D49</f>
        <v>0.67477528443019674</v>
      </c>
      <c r="H49" s="16"/>
      <c r="I49" s="1"/>
    </row>
    <row r="50" spans="1:9">
      <c r="A50" s="1"/>
      <c r="B50" s="1"/>
      <c r="C50" s="1"/>
      <c r="D50" s="2"/>
      <c r="E50" s="2"/>
      <c r="F50" s="2"/>
      <c r="G50" s="1"/>
      <c r="H50" s="1"/>
      <c r="I50" s="1"/>
    </row>
    <row r="51" spans="1:9">
      <c r="A51" s="56"/>
      <c r="B51" s="56"/>
      <c r="C51" s="56"/>
      <c r="D51" s="57"/>
      <c r="E51" s="57"/>
      <c r="F51" s="57"/>
      <c r="G51" s="56"/>
      <c r="H51" s="56"/>
      <c r="I51" s="56"/>
    </row>
    <row r="52" spans="1:9">
      <c r="A52" s="56"/>
      <c r="B52" s="56"/>
      <c r="C52" s="56"/>
      <c r="D52" s="57"/>
      <c r="E52" s="57"/>
      <c r="F52" s="57"/>
      <c r="G52" s="56"/>
      <c r="H52" s="56"/>
      <c r="I52" s="56"/>
    </row>
    <row r="53" spans="1:9">
      <c r="A53" s="56"/>
      <c r="B53" s="56"/>
      <c r="C53" s="56"/>
      <c r="D53" s="57"/>
      <c r="E53" s="57"/>
      <c r="F53" s="57"/>
      <c r="G53" s="56"/>
      <c r="H53" s="56"/>
      <c r="I53" s="56"/>
    </row>
    <row r="54" spans="1:9">
      <c r="A54" s="56"/>
      <c r="B54" s="56"/>
      <c r="C54" s="56"/>
      <c r="D54" s="57"/>
      <c r="E54" s="57"/>
      <c r="F54" s="57"/>
      <c r="G54" s="56"/>
      <c r="H54" s="56"/>
      <c r="I54" s="56"/>
    </row>
    <row r="55" spans="1:9">
      <c r="A55" s="56"/>
      <c r="B55" s="56"/>
      <c r="C55" s="56"/>
      <c r="D55" s="57"/>
      <c r="E55" s="56"/>
      <c r="F55" s="57"/>
      <c r="G55" s="56"/>
      <c r="H55" s="56"/>
      <c r="I55" s="56"/>
    </row>
    <row r="56" spans="1:9">
      <c r="A56" s="56"/>
      <c r="B56" s="56"/>
      <c r="C56" s="56"/>
      <c r="D56" s="57"/>
      <c r="E56" s="57"/>
      <c r="F56" s="57"/>
      <c r="G56" s="56"/>
      <c r="H56" s="56"/>
      <c r="I56" s="56"/>
    </row>
    <row r="57" spans="1:9">
      <c r="A57" s="56"/>
      <c r="B57" s="56"/>
      <c r="C57" s="56"/>
      <c r="D57" s="57"/>
      <c r="E57" s="57"/>
      <c r="F57" s="57"/>
      <c r="G57" s="56"/>
      <c r="H57" s="56"/>
      <c r="I57" s="56"/>
    </row>
    <row r="58" spans="1:9">
      <c r="A58" s="56"/>
      <c r="B58" s="56"/>
      <c r="C58" s="56"/>
      <c r="D58" s="57"/>
      <c r="E58" s="57"/>
      <c r="F58" s="57"/>
      <c r="G58" s="56"/>
      <c r="H58" s="56"/>
      <c r="I58" s="56"/>
    </row>
    <row r="59" spans="1:9">
      <c r="A59" s="56"/>
      <c r="B59" s="56"/>
      <c r="C59" s="56"/>
      <c r="D59" s="57"/>
      <c r="E59" s="57"/>
      <c r="F59" s="57"/>
      <c r="G59" s="56"/>
      <c r="H59" s="56"/>
      <c r="I59" s="56"/>
    </row>
    <row r="60" spans="1:9">
      <c r="A60" s="56"/>
      <c r="B60" s="56"/>
      <c r="C60" s="56"/>
      <c r="D60" s="57"/>
      <c r="E60" s="57"/>
      <c r="F60" s="57"/>
      <c r="G60" s="56"/>
      <c r="H60" s="56"/>
      <c r="I60" s="56"/>
    </row>
    <row r="61" spans="1:9">
      <c r="A61" s="56"/>
      <c r="B61" s="56"/>
      <c r="C61" s="56"/>
      <c r="D61" s="57"/>
      <c r="E61" s="57"/>
      <c r="F61" s="57"/>
      <c r="G61" s="56"/>
      <c r="H61" s="56"/>
      <c r="I61" s="56"/>
    </row>
    <row r="62" spans="1:9">
      <c r="A62" s="56"/>
      <c r="B62" s="56"/>
      <c r="C62" s="56"/>
      <c r="D62" s="57"/>
      <c r="E62" s="57"/>
      <c r="F62" s="57"/>
      <c r="G62" s="56"/>
      <c r="H62" s="56"/>
      <c r="I62" s="56"/>
    </row>
    <row r="63" spans="1:9">
      <c r="A63" s="56"/>
      <c r="B63" s="56"/>
      <c r="C63" s="56"/>
      <c r="D63" s="57"/>
      <c r="E63" s="57"/>
      <c r="F63" s="57"/>
      <c r="G63" s="56"/>
      <c r="H63" s="56"/>
      <c r="I63" s="56"/>
    </row>
    <row r="64" spans="1:9">
      <c r="A64" s="56"/>
      <c r="B64" s="56"/>
      <c r="C64" s="56"/>
      <c r="D64" s="57"/>
      <c r="E64" s="57"/>
      <c r="F64" s="57"/>
      <c r="G64" s="56"/>
      <c r="H64" s="56"/>
      <c r="I64" s="56"/>
    </row>
    <row r="65" spans="1:9">
      <c r="A65" s="56"/>
      <c r="B65" s="56"/>
      <c r="C65" s="56"/>
      <c r="D65" s="57"/>
      <c r="E65" s="57"/>
      <c r="F65" s="57"/>
      <c r="G65" s="56"/>
      <c r="H65" s="56"/>
      <c r="I65" s="56"/>
    </row>
    <row r="66" spans="1:9">
      <c r="A66" s="56"/>
      <c r="B66" s="56"/>
      <c r="C66" s="56"/>
      <c r="D66" s="57"/>
      <c r="E66" s="57"/>
      <c r="F66" s="57"/>
      <c r="G66" s="56"/>
      <c r="H66" s="56"/>
      <c r="I66" s="56"/>
    </row>
    <row r="67" spans="1:9" ht="17.25">
      <c r="A67" s="85" t="s">
        <v>116</v>
      </c>
      <c r="B67" s="85"/>
      <c r="C67" s="85"/>
      <c r="D67" s="85"/>
      <c r="E67" s="85"/>
      <c r="F67" s="85"/>
      <c r="G67" s="85"/>
      <c r="H67" s="85"/>
      <c r="I67" s="1"/>
    </row>
    <row r="68" spans="1:9" ht="30">
      <c r="A68" s="22" t="s">
        <v>107</v>
      </c>
      <c r="B68" s="22" t="s">
        <v>108</v>
      </c>
      <c r="C68" s="22" t="s">
        <v>109</v>
      </c>
      <c r="D68" s="22" t="s">
        <v>110</v>
      </c>
      <c r="E68" s="22" t="s">
        <v>112</v>
      </c>
      <c r="F68" s="22" t="s">
        <v>111</v>
      </c>
      <c r="G68" s="22" t="s">
        <v>113</v>
      </c>
      <c r="H68" s="22" t="s">
        <v>114</v>
      </c>
      <c r="I68" s="1"/>
    </row>
    <row r="69" spans="1:9" s="17" customFormat="1">
      <c r="A69" s="42" t="s">
        <v>37</v>
      </c>
      <c r="B69" s="41" t="s">
        <v>38</v>
      </c>
      <c r="C69" s="41" t="s">
        <v>2</v>
      </c>
      <c r="D69" s="60">
        <v>105</v>
      </c>
      <c r="E69" s="61" t="s">
        <v>25</v>
      </c>
      <c r="F69" s="60">
        <v>105</v>
      </c>
      <c r="G69" s="62">
        <v>1</v>
      </c>
      <c r="H69" s="67">
        <v>124.52290000000001</v>
      </c>
      <c r="I69" s="18"/>
    </row>
    <row r="70" spans="1:9" ht="30">
      <c r="A70" s="89" t="s">
        <v>39</v>
      </c>
      <c r="B70" s="41" t="s">
        <v>40</v>
      </c>
      <c r="C70" s="41" t="s">
        <v>2</v>
      </c>
      <c r="D70" s="63">
        <v>46</v>
      </c>
      <c r="E70" s="64" t="s">
        <v>25</v>
      </c>
      <c r="F70" s="63">
        <v>46</v>
      </c>
      <c r="G70" s="65">
        <v>1</v>
      </c>
      <c r="H70" s="66">
        <v>121.2569</v>
      </c>
      <c r="I70" s="1"/>
    </row>
    <row r="71" spans="1:9">
      <c r="A71" s="89"/>
      <c r="B71" s="41" t="s">
        <v>41</v>
      </c>
      <c r="C71" s="41" t="s">
        <v>2</v>
      </c>
      <c r="D71" s="63">
        <v>45</v>
      </c>
      <c r="E71" s="64" t="s">
        <v>25</v>
      </c>
      <c r="F71" s="63">
        <v>45</v>
      </c>
      <c r="G71" s="65">
        <v>1</v>
      </c>
      <c r="H71" s="66">
        <v>118.9225</v>
      </c>
      <c r="I71" s="1"/>
    </row>
    <row r="72" spans="1:9">
      <c r="A72" s="58" t="s">
        <v>42</v>
      </c>
      <c r="B72" s="59" t="s">
        <v>43</v>
      </c>
      <c r="C72" s="59" t="s">
        <v>2</v>
      </c>
      <c r="D72" s="50">
        <v>42</v>
      </c>
      <c r="E72" s="51" t="s">
        <v>25</v>
      </c>
      <c r="F72" s="50">
        <v>42</v>
      </c>
      <c r="G72" s="43">
        <v>1</v>
      </c>
      <c r="H72" s="52">
        <v>121.9401</v>
      </c>
      <c r="I72" s="1"/>
    </row>
    <row r="73" spans="1:9">
      <c r="A73" s="68" t="s">
        <v>44</v>
      </c>
      <c r="B73" s="41" t="s">
        <v>45</v>
      </c>
      <c r="C73" s="41" t="s">
        <v>2</v>
      </c>
      <c r="D73" s="50">
        <v>63</v>
      </c>
      <c r="E73" s="51" t="s">
        <v>25</v>
      </c>
      <c r="F73" s="50">
        <v>63</v>
      </c>
      <c r="G73" s="43">
        <v>1</v>
      </c>
      <c r="H73" s="52">
        <v>110.77070000000001</v>
      </c>
      <c r="I73" s="1"/>
    </row>
    <row r="74" spans="1:9" ht="30">
      <c r="A74" s="69"/>
      <c r="B74" s="41" t="s">
        <v>46</v>
      </c>
      <c r="C74" s="41" t="s">
        <v>2</v>
      </c>
      <c r="D74" s="50">
        <v>38</v>
      </c>
      <c r="E74" s="51" t="s">
        <v>25</v>
      </c>
      <c r="F74" s="50">
        <v>38</v>
      </c>
      <c r="G74" s="43">
        <v>1</v>
      </c>
      <c r="H74" s="52">
        <v>118.3021</v>
      </c>
      <c r="I74" s="1"/>
    </row>
    <row r="75" spans="1:9" ht="30">
      <c r="A75" s="68" t="s">
        <v>47</v>
      </c>
      <c r="B75" s="41" t="s">
        <v>48</v>
      </c>
      <c r="C75" s="41" t="s">
        <v>2</v>
      </c>
      <c r="D75" s="50">
        <v>175</v>
      </c>
      <c r="E75" s="51">
        <v>40</v>
      </c>
      <c r="F75" s="50">
        <v>135</v>
      </c>
      <c r="G75" s="43">
        <v>0.77139999999999997</v>
      </c>
      <c r="H75" s="52">
        <v>130.8664</v>
      </c>
      <c r="I75" s="1"/>
    </row>
    <row r="76" spans="1:9">
      <c r="A76" s="69"/>
      <c r="B76" s="41" t="s">
        <v>49</v>
      </c>
      <c r="C76" s="41" t="s">
        <v>2</v>
      </c>
      <c r="D76" s="50">
        <v>75</v>
      </c>
      <c r="E76" s="51" t="s">
        <v>25</v>
      </c>
      <c r="F76" s="50">
        <v>75</v>
      </c>
      <c r="G76" s="43">
        <v>1</v>
      </c>
      <c r="H76" s="52">
        <v>114.0094</v>
      </c>
      <c r="I76" s="1"/>
    </row>
    <row r="77" spans="1:9" ht="30">
      <c r="A77" s="42" t="s">
        <v>50</v>
      </c>
      <c r="B77" s="41" t="s">
        <v>51</v>
      </c>
      <c r="C77" s="41" t="s">
        <v>2</v>
      </c>
      <c r="D77" s="50">
        <v>134</v>
      </c>
      <c r="E77" s="51" t="s">
        <v>25</v>
      </c>
      <c r="F77" s="50">
        <v>134</v>
      </c>
      <c r="G77" s="43">
        <v>1</v>
      </c>
      <c r="H77" s="52">
        <v>116.4128</v>
      </c>
      <c r="I77" s="1"/>
    </row>
    <row r="78" spans="1:9" ht="30">
      <c r="A78" s="68" t="s">
        <v>52</v>
      </c>
      <c r="B78" s="41" t="s">
        <v>53</v>
      </c>
      <c r="C78" s="41" t="s">
        <v>2</v>
      </c>
      <c r="D78" s="50">
        <v>32</v>
      </c>
      <c r="E78" s="51" t="s">
        <v>25</v>
      </c>
      <c r="F78" s="50">
        <v>32</v>
      </c>
      <c r="G78" s="43">
        <v>1</v>
      </c>
      <c r="H78" s="52">
        <v>116.0185</v>
      </c>
      <c r="I78" s="1"/>
    </row>
    <row r="79" spans="1:9">
      <c r="A79" s="69"/>
      <c r="B79" s="41" t="s">
        <v>54</v>
      </c>
      <c r="C79" s="41" t="s">
        <v>2</v>
      </c>
      <c r="D79" s="50">
        <v>31</v>
      </c>
      <c r="E79" s="51" t="s">
        <v>25</v>
      </c>
      <c r="F79" s="50">
        <v>31</v>
      </c>
      <c r="G79" s="43">
        <v>1</v>
      </c>
      <c r="H79" s="52">
        <v>121.24809999999999</v>
      </c>
      <c r="I79" s="1"/>
    </row>
    <row r="80" spans="1:9">
      <c r="A80" s="69"/>
      <c r="B80" s="41" t="s">
        <v>55</v>
      </c>
      <c r="C80" s="41" t="s">
        <v>2</v>
      </c>
      <c r="D80" s="50">
        <v>30</v>
      </c>
      <c r="E80" s="51" t="s">
        <v>25</v>
      </c>
      <c r="F80" s="50">
        <v>30</v>
      </c>
      <c r="G80" s="43">
        <v>1</v>
      </c>
      <c r="H80" s="52">
        <v>128.26599999999999</v>
      </c>
      <c r="I80" s="1"/>
    </row>
    <row r="81" spans="1:9">
      <c r="A81" s="88"/>
      <c r="B81" s="41" t="s">
        <v>56</v>
      </c>
      <c r="C81" s="41" t="s">
        <v>2</v>
      </c>
      <c r="D81" s="50">
        <v>23</v>
      </c>
      <c r="E81" s="51" t="s">
        <v>25</v>
      </c>
      <c r="F81" s="50">
        <v>23</v>
      </c>
      <c r="G81" s="43">
        <v>1</v>
      </c>
      <c r="H81" s="52">
        <v>121.0273</v>
      </c>
      <c r="I81" s="1"/>
    </row>
    <row r="82" spans="1:9" ht="30">
      <c r="A82" s="68" t="s">
        <v>57</v>
      </c>
      <c r="B82" s="41" t="s">
        <v>58</v>
      </c>
      <c r="C82" s="41" t="s">
        <v>2</v>
      </c>
      <c r="D82" s="50">
        <v>200</v>
      </c>
      <c r="E82" s="51" t="s">
        <v>25</v>
      </c>
      <c r="F82" s="50">
        <v>200</v>
      </c>
      <c r="G82" s="43">
        <v>1</v>
      </c>
      <c r="H82" s="52">
        <v>120.6242</v>
      </c>
      <c r="I82" s="1"/>
    </row>
    <row r="83" spans="1:9">
      <c r="A83" s="69"/>
      <c r="B83" s="41" t="s">
        <v>59</v>
      </c>
      <c r="C83" s="41" t="s">
        <v>2</v>
      </c>
      <c r="D83" s="50">
        <v>40</v>
      </c>
      <c r="E83" s="51" t="s">
        <v>25</v>
      </c>
      <c r="F83" s="50">
        <v>40</v>
      </c>
      <c r="G83" s="43">
        <v>1</v>
      </c>
      <c r="H83" s="52">
        <v>123.0872</v>
      </c>
      <c r="I83" s="1"/>
    </row>
    <row r="84" spans="1:9">
      <c r="A84" s="42" t="s">
        <v>60</v>
      </c>
      <c r="B84" s="41" t="s">
        <v>61</v>
      </c>
      <c r="C84" s="41" t="s">
        <v>2</v>
      </c>
      <c r="D84" s="50">
        <v>174</v>
      </c>
      <c r="E84" s="51">
        <v>39</v>
      </c>
      <c r="F84" s="50">
        <v>135</v>
      </c>
      <c r="G84" s="43">
        <v>0.77590000000000003</v>
      </c>
      <c r="H84" s="52">
        <v>132.89869999999999</v>
      </c>
      <c r="I84" s="1"/>
    </row>
    <row r="85" spans="1:9" ht="30">
      <c r="A85" s="68" t="s">
        <v>62</v>
      </c>
      <c r="B85" s="41" t="s">
        <v>63</v>
      </c>
      <c r="C85" s="41" t="s">
        <v>2</v>
      </c>
      <c r="D85" s="50">
        <v>32</v>
      </c>
      <c r="E85" s="51" t="s">
        <v>25</v>
      </c>
      <c r="F85" s="50">
        <v>32</v>
      </c>
      <c r="G85" s="43">
        <v>1</v>
      </c>
      <c r="H85" s="52">
        <v>117.2754</v>
      </c>
      <c r="I85" s="1"/>
    </row>
    <row r="86" spans="1:9">
      <c r="A86" s="69"/>
      <c r="B86" s="41" t="s">
        <v>64</v>
      </c>
      <c r="C86" s="41" t="s">
        <v>2</v>
      </c>
      <c r="D86" s="50">
        <v>24</v>
      </c>
      <c r="E86" s="51" t="s">
        <v>25</v>
      </c>
      <c r="F86" s="50">
        <v>24</v>
      </c>
      <c r="G86" s="43">
        <v>1</v>
      </c>
      <c r="H86" s="52">
        <v>116.2572</v>
      </c>
      <c r="I86" s="1"/>
    </row>
    <row r="87" spans="1:9">
      <c r="A87" s="86" t="s">
        <v>65</v>
      </c>
      <c r="B87" s="41" t="s">
        <v>66</v>
      </c>
      <c r="C87" s="41" t="s">
        <v>2</v>
      </c>
      <c r="D87" s="50">
        <v>41</v>
      </c>
      <c r="E87" s="51" t="s">
        <v>25</v>
      </c>
      <c r="F87" s="50">
        <v>41</v>
      </c>
      <c r="G87" s="43">
        <v>1</v>
      </c>
      <c r="H87" s="52">
        <v>119.33969999999999</v>
      </c>
      <c r="I87" s="1"/>
    </row>
    <row r="88" spans="1:9">
      <c r="A88" s="87"/>
      <c r="B88" s="41" t="s">
        <v>67</v>
      </c>
      <c r="C88" s="41" t="s">
        <v>2</v>
      </c>
      <c r="D88" s="50">
        <v>10</v>
      </c>
      <c r="E88" s="51" t="s">
        <v>25</v>
      </c>
      <c r="F88" s="50">
        <v>10</v>
      </c>
      <c r="G88" s="43">
        <v>1</v>
      </c>
      <c r="H88" s="52">
        <v>122.1374</v>
      </c>
      <c r="I88" s="1"/>
    </row>
    <row r="89" spans="1:9">
      <c r="A89" s="42" t="s">
        <v>68</v>
      </c>
      <c r="B89" s="41" t="s">
        <v>69</v>
      </c>
      <c r="C89" s="41" t="s">
        <v>2</v>
      </c>
      <c r="D89" s="50">
        <v>265</v>
      </c>
      <c r="E89" s="51">
        <v>40</v>
      </c>
      <c r="F89" s="50">
        <v>225</v>
      </c>
      <c r="G89" s="43">
        <v>0.84909999999999997</v>
      </c>
      <c r="H89" s="52">
        <v>128.6327</v>
      </c>
      <c r="I89" s="1"/>
    </row>
    <row r="90" spans="1:9">
      <c r="A90" s="42" t="s">
        <v>70</v>
      </c>
      <c r="B90" s="41" t="s">
        <v>71</v>
      </c>
      <c r="C90" s="41" t="s">
        <v>2</v>
      </c>
      <c r="D90" s="50">
        <v>93</v>
      </c>
      <c r="E90" s="51" t="s">
        <v>25</v>
      </c>
      <c r="F90" s="50">
        <v>93</v>
      </c>
      <c r="G90" s="43">
        <v>1</v>
      </c>
      <c r="H90" s="52">
        <v>118.79389999999999</v>
      </c>
      <c r="I90" s="1"/>
    </row>
    <row r="91" spans="1:9" ht="30">
      <c r="A91" s="42" t="s">
        <v>72</v>
      </c>
      <c r="B91" s="41" t="s">
        <v>73</v>
      </c>
      <c r="C91" s="41" t="s">
        <v>2</v>
      </c>
      <c r="D91" s="50">
        <v>177</v>
      </c>
      <c r="E91" s="51" t="s">
        <v>25</v>
      </c>
      <c r="F91" s="50">
        <v>177</v>
      </c>
      <c r="G91" s="43">
        <v>1</v>
      </c>
      <c r="H91" s="52">
        <v>117.34350000000001</v>
      </c>
      <c r="I91" s="1"/>
    </row>
    <row r="92" spans="1:9" ht="30">
      <c r="A92" s="68" t="s">
        <v>74</v>
      </c>
      <c r="B92" s="41" t="s">
        <v>75</v>
      </c>
      <c r="C92" s="41" t="s">
        <v>76</v>
      </c>
      <c r="D92" s="50">
        <v>97</v>
      </c>
      <c r="E92" s="51">
        <v>27</v>
      </c>
      <c r="F92" s="50">
        <v>70</v>
      </c>
      <c r="G92" s="43">
        <v>0.72160000000000002</v>
      </c>
      <c r="H92" s="52">
        <v>130.67439999999999</v>
      </c>
      <c r="I92" s="1"/>
    </row>
    <row r="93" spans="1:9">
      <c r="A93" s="69"/>
      <c r="B93" s="41" t="s">
        <v>77</v>
      </c>
      <c r="C93" s="41" t="s">
        <v>2</v>
      </c>
      <c r="D93" s="50">
        <v>20</v>
      </c>
      <c r="E93" s="51" t="s">
        <v>25</v>
      </c>
      <c r="F93" s="50">
        <v>20</v>
      </c>
      <c r="G93" s="43">
        <v>1</v>
      </c>
      <c r="H93" s="52">
        <v>115.79389999999999</v>
      </c>
      <c r="I93" s="1"/>
    </row>
    <row r="94" spans="1:9">
      <c r="A94" s="69"/>
      <c r="B94" s="41" t="s">
        <v>78</v>
      </c>
      <c r="C94" s="41" t="s">
        <v>2</v>
      </c>
      <c r="D94" s="50">
        <v>46</v>
      </c>
      <c r="E94" s="51" t="s">
        <v>25</v>
      </c>
      <c r="F94" s="50">
        <v>46</v>
      </c>
      <c r="G94" s="43">
        <v>1</v>
      </c>
      <c r="H94" s="52">
        <v>117.1559</v>
      </c>
      <c r="I94" s="1"/>
    </row>
    <row r="95" spans="1:9" ht="30">
      <c r="A95" s="68" t="s">
        <v>79</v>
      </c>
      <c r="B95" s="41" t="s">
        <v>80</v>
      </c>
      <c r="C95" s="41" t="s">
        <v>2</v>
      </c>
      <c r="D95" s="50">
        <v>102</v>
      </c>
      <c r="E95" s="51">
        <v>12</v>
      </c>
      <c r="F95" s="50">
        <v>90</v>
      </c>
      <c r="G95" s="43">
        <v>0.88239999999999996</v>
      </c>
      <c r="H95" s="52">
        <v>126.634</v>
      </c>
      <c r="I95" s="1"/>
    </row>
    <row r="96" spans="1:9">
      <c r="A96" s="69"/>
      <c r="B96" s="41" t="s">
        <v>81</v>
      </c>
      <c r="C96" s="41" t="s">
        <v>2</v>
      </c>
      <c r="D96" s="50">
        <v>113</v>
      </c>
      <c r="E96" s="51">
        <v>63</v>
      </c>
      <c r="F96" s="50">
        <v>50</v>
      </c>
      <c r="G96" s="43">
        <v>0.4425</v>
      </c>
      <c r="H96" s="52">
        <v>145.70169999999999</v>
      </c>
      <c r="I96" s="1"/>
    </row>
    <row r="97" spans="1:9">
      <c r="A97" s="68" t="s">
        <v>82</v>
      </c>
      <c r="B97" s="41" t="s">
        <v>83</v>
      </c>
      <c r="C97" s="41" t="s">
        <v>2</v>
      </c>
      <c r="D97" s="50">
        <v>60</v>
      </c>
      <c r="E97" s="51" t="s">
        <v>25</v>
      </c>
      <c r="F97" s="50">
        <v>60</v>
      </c>
      <c r="G97" s="43">
        <v>1</v>
      </c>
      <c r="H97" s="52">
        <v>122.2572</v>
      </c>
      <c r="I97" s="1"/>
    </row>
    <row r="98" spans="1:9">
      <c r="A98" s="69"/>
      <c r="B98" s="41" t="s">
        <v>84</v>
      </c>
      <c r="C98" s="41" t="s">
        <v>2</v>
      </c>
      <c r="D98" s="50">
        <v>33</v>
      </c>
      <c r="E98" s="51" t="s">
        <v>25</v>
      </c>
      <c r="F98" s="50">
        <v>33</v>
      </c>
      <c r="G98" s="43">
        <v>1</v>
      </c>
      <c r="H98" s="52">
        <v>118.8758</v>
      </c>
      <c r="I98" s="1"/>
    </row>
    <row r="99" spans="1:9">
      <c r="A99" s="69"/>
      <c r="B99" s="41" t="s">
        <v>85</v>
      </c>
      <c r="C99" s="41" t="s">
        <v>2</v>
      </c>
      <c r="D99" s="50">
        <v>27</v>
      </c>
      <c r="E99" s="51" t="s">
        <v>25</v>
      </c>
      <c r="F99" s="50">
        <v>27</v>
      </c>
      <c r="G99" s="43">
        <v>1</v>
      </c>
      <c r="H99" s="52">
        <v>118.3805</v>
      </c>
      <c r="I99" s="1"/>
    </row>
    <row r="100" spans="1:9">
      <c r="A100" s="42" t="s">
        <v>86</v>
      </c>
      <c r="B100" s="41" t="s">
        <v>87</v>
      </c>
      <c r="C100" s="41" t="s">
        <v>2</v>
      </c>
      <c r="D100" s="50">
        <v>117</v>
      </c>
      <c r="E100" s="51" t="s">
        <v>25</v>
      </c>
      <c r="F100" s="50">
        <v>117</v>
      </c>
      <c r="G100" s="43">
        <v>1</v>
      </c>
      <c r="H100" s="52">
        <v>119.3946</v>
      </c>
      <c r="I100" s="1"/>
    </row>
    <row r="101" spans="1:9" ht="30">
      <c r="A101" s="68" t="s">
        <v>88</v>
      </c>
      <c r="B101" s="41" t="s">
        <v>89</v>
      </c>
      <c r="C101" s="41" t="s">
        <v>2</v>
      </c>
      <c r="D101" s="50">
        <v>52</v>
      </c>
      <c r="E101" s="51" t="s">
        <v>25</v>
      </c>
      <c r="F101" s="50">
        <v>52</v>
      </c>
      <c r="G101" s="43">
        <v>1</v>
      </c>
      <c r="H101" s="52">
        <v>117.4128</v>
      </c>
      <c r="I101" s="1"/>
    </row>
    <row r="102" spans="1:9">
      <c r="A102" s="88"/>
      <c r="B102" s="41" t="s">
        <v>90</v>
      </c>
      <c r="C102" s="41" t="s">
        <v>2</v>
      </c>
      <c r="D102" s="50">
        <v>50</v>
      </c>
      <c r="E102" s="51">
        <v>5</v>
      </c>
      <c r="F102" s="50">
        <v>45</v>
      </c>
      <c r="G102" s="43">
        <v>0.9</v>
      </c>
      <c r="H102" s="52">
        <v>129.23339999999999</v>
      </c>
      <c r="I102" s="1"/>
    </row>
    <row r="103" spans="1:9" ht="30">
      <c r="A103" s="68" t="s">
        <v>91</v>
      </c>
      <c r="B103" s="41" t="s">
        <v>92</v>
      </c>
      <c r="C103" s="41" t="s">
        <v>2</v>
      </c>
      <c r="D103" s="50">
        <v>308</v>
      </c>
      <c r="E103" s="51">
        <v>128</v>
      </c>
      <c r="F103" s="50">
        <v>180</v>
      </c>
      <c r="G103" s="43">
        <v>0.58440000000000003</v>
      </c>
      <c r="H103" s="52">
        <v>142.64240000000001</v>
      </c>
      <c r="I103" s="1"/>
    </row>
    <row r="104" spans="1:9">
      <c r="A104" s="69"/>
      <c r="B104" s="41" t="s">
        <v>93</v>
      </c>
      <c r="C104" s="41" t="s">
        <v>2</v>
      </c>
      <c r="D104" s="50">
        <v>50</v>
      </c>
      <c r="E104" s="51" t="s">
        <v>25</v>
      </c>
      <c r="F104" s="50">
        <v>50</v>
      </c>
      <c r="G104" s="43">
        <v>1</v>
      </c>
      <c r="H104" s="52">
        <v>126.4392</v>
      </c>
      <c r="I104" s="1"/>
    </row>
    <row r="105" spans="1:9">
      <c r="A105" s="69"/>
      <c r="B105" s="41" t="s">
        <v>94</v>
      </c>
      <c r="C105" s="41" t="s">
        <v>2</v>
      </c>
      <c r="D105" s="50">
        <v>51</v>
      </c>
      <c r="E105" s="51" t="s">
        <v>25</v>
      </c>
      <c r="F105" s="50">
        <v>51</v>
      </c>
      <c r="G105" s="43">
        <v>1</v>
      </c>
      <c r="H105" s="52">
        <v>127.15560000000001</v>
      </c>
      <c r="I105" s="1"/>
    </row>
    <row r="106" spans="1:9" ht="30">
      <c r="A106" s="68" t="s">
        <v>95</v>
      </c>
      <c r="B106" s="41" t="s">
        <v>96</v>
      </c>
      <c r="C106" s="41" t="s">
        <v>2</v>
      </c>
      <c r="D106" s="50">
        <v>179</v>
      </c>
      <c r="E106" s="51" t="s">
        <v>25</v>
      </c>
      <c r="F106" s="50">
        <v>179</v>
      </c>
      <c r="G106" s="43">
        <v>1</v>
      </c>
      <c r="H106" s="52">
        <v>118.1101</v>
      </c>
      <c r="I106" s="1"/>
    </row>
    <row r="107" spans="1:9">
      <c r="A107" s="69"/>
      <c r="B107" s="41" t="s">
        <v>97</v>
      </c>
      <c r="C107" s="41" t="s">
        <v>2</v>
      </c>
      <c r="D107" s="50">
        <v>25</v>
      </c>
      <c r="E107" s="51" t="s">
        <v>25</v>
      </c>
      <c r="F107" s="50">
        <v>25</v>
      </c>
      <c r="G107" s="43">
        <v>1</v>
      </c>
      <c r="H107" s="52">
        <v>125.54989999999999</v>
      </c>
      <c r="I107" s="1"/>
    </row>
    <row r="108" spans="1:9" ht="30">
      <c r="A108" s="68" t="s">
        <v>98</v>
      </c>
      <c r="B108" s="41" t="s">
        <v>99</v>
      </c>
      <c r="C108" s="41" t="s">
        <v>2</v>
      </c>
      <c r="D108" s="50">
        <v>90</v>
      </c>
      <c r="E108" s="51" t="s">
        <v>25</v>
      </c>
      <c r="F108" s="50">
        <v>90</v>
      </c>
      <c r="G108" s="43">
        <v>1</v>
      </c>
      <c r="H108" s="52">
        <v>119.06870000000001</v>
      </c>
      <c r="I108" s="1"/>
    </row>
    <row r="109" spans="1:9" ht="30">
      <c r="A109" s="69"/>
      <c r="B109" s="41" t="s">
        <v>100</v>
      </c>
      <c r="C109" s="41" t="s">
        <v>2</v>
      </c>
      <c r="D109" s="50">
        <v>55</v>
      </c>
      <c r="E109" s="51">
        <v>15</v>
      </c>
      <c r="F109" s="50">
        <v>40</v>
      </c>
      <c r="G109" s="43">
        <v>0.72729999999999995</v>
      </c>
      <c r="H109" s="52">
        <v>134.77070000000001</v>
      </c>
      <c r="I109" s="1"/>
    </row>
    <row r="110" spans="1:9">
      <c r="A110" s="69"/>
      <c r="B110" s="41" t="s">
        <v>101</v>
      </c>
      <c r="C110" s="41" t="s">
        <v>2</v>
      </c>
      <c r="D110" s="50">
        <v>20</v>
      </c>
      <c r="E110" s="51" t="s">
        <v>25</v>
      </c>
      <c r="F110" s="50">
        <v>20</v>
      </c>
      <c r="G110" s="43">
        <v>1</v>
      </c>
      <c r="H110" s="52">
        <v>117.8805</v>
      </c>
      <c r="I110" s="1"/>
    </row>
    <row r="111" spans="1:9" ht="30">
      <c r="A111" s="42" t="s">
        <v>102</v>
      </c>
      <c r="B111" s="41" t="s">
        <v>103</v>
      </c>
      <c r="C111" s="44" t="s">
        <v>2</v>
      </c>
      <c r="D111" s="53">
        <v>101</v>
      </c>
      <c r="E111" s="54">
        <v>11</v>
      </c>
      <c r="F111" s="53">
        <v>90</v>
      </c>
      <c r="G111" s="55">
        <v>0.8911</v>
      </c>
      <c r="H111" s="52">
        <v>129.1515</v>
      </c>
      <c r="I111" s="1"/>
    </row>
    <row r="112" spans="1:9">
      <c r="A112" s="19"/>
      <c r="B112" s="19"/>
      <c r="C112" s="39" t="s">
        <v>117</v>
      </c>
      <c r="D112" s="40">
        <f>SUM(D69:D111)</f>
        <v>3491</v>
      </c>
      <c r="E112" s="40">
        <v>380</v>
      </c>
      <c r="F112" s="40">
        <v>3111</v>
      </c>
      <c r="G112" s="45">
        <v>0.8911</v>
      </c>
      <c r="H112" s="1"/>
      <c r="I112" s="1"/>
    </row>
    <row r="113" spans="1:9" ht="17.25">
      <c r="A113" s="20"/>
      <c r="B113" s="20"/>
      <c r="C113" s="46" t="s">
        <v>104</v>
      </c>
      <c r="D113" s="47">
        <v>19400</v>
      </c>
      <c r="E113" s="47">
        <v>5554</v>
      </c>
      <c r="F113" s="47">
        <v>13846</v>
      </c>
      <c r="G113" s="48">
        <v>0.7137</v>
      </c>
      <c r="H113" s="1"/>
      <c r="I113" s="1"/>
    </row>
    <row r="114" spans="1:9">
      <c r="A114" s="21"/>
      <c r="B114" s="21"/>
      <c r="H114" s="13"/>
      <c r="I114" s="13"/>
    </row>
  </sheetData>
  <mergeCells count="36">
    <mergeCell ref="A103:A105"/>
    <mergeCell ref="A106:A107"/>
    <mergeCell ref="A108:A110"/>
    <mergeCell ref="A1:H1"/>
    <mergeCell ref="A3:H3"/>
    <mergeCell ref="A85:A86"/>
    <mergeCell ref="A87:A88"/>
    <mergeCell ref="A92:A94"/>
    <mergeCell ref="A95:A96"/>
    <mergeCell ref="A97:A99"/>
    <mergeCell ref="A101:A102"/>
    <mergeCell ref="A67:H67"/>
    <mergeCell ref="A70:A71"/>
    <mergeCell ref="A73:A74"/>
    <mergeCell ref="A75:A76"/>
    <mergeCell ref="A78:A81"/>
    <mergeCell ref="A82:A83"/>
    <mergeCell ref="A43:B43"/>
    <mergeCell ref="A44:B45"/>
    <mergeCell ref="A46:B46"/>
    <mergeCell ref="A47:B47"/>
    <mergeCell ref="A41:B42"/>
    <mergeCell ref="A17:C17"/>
    <mergeCell ref="A18:A21"/>
    <mergeCell ref="G18:G21"/>
    <mergeCell ref="A23:C23"/>
    <mergeCell ref="A24:A28"/>
    <mergeCell ref="G24:G28"/>
    <mergeCell ref="A32:A33"/>
    <mergeCell ref="A37:B38"/>
    <mergeCell ref="A39:B40"/>
    <mergeCell ref="A5:A8"/>
    <mergeCell ref="G5:G8"/>
    <mergeCell ref="A10:C10"/>
    <mergeCell ref="A11:A15"/>
    <mergeCell ref="G11:G15"/>
  </mergeCells>
  <pageMargins left="0.70866141732283472" right="0.70866141732283472" top="1.5748031496062993" bottom="0.78740157480314965" header="0.51181102362204722" footer="0.51181102362204722"/>
  <pageSetup scale="8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punmin2009A</vt:lpstr>
      <vt:lpstr>punmin2009A!Área_de_impresión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 Giro, Marco Antonio</dc:creator>
  <cp:lastModifiedBy>9704264</cp:lastModifiedBy>
  <cp:lastPrinted>2011-06-08T17:08:16Z</cp:lastPrinted>
  <dcterms:created xsi:type="dcterms:W3CDTF">2011-06-08T17:07:25Z</dcterms:created>
  <dcterms:modified xsi:type="dcterms:W3CDTF">2011-06-08T19:08:47Z</dcterms:modified>
</cp:coreProperties>
</file>